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Vyuka_1C\Excel\"/>
    </mc:Choice>
  </mc:AlternateContent>
  <bookViews>
    <workbookView xWindow="0" yWindow="0" windowWidth="19200" windowHeight="6705"/>
  </bookViews>
  <sheets>
    <sheet name="Třda 1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T8" i="1"/>
  <c r="T7" i="1"/>
  <c r="T6" i="1"/>
  <c r="AC7" i="1" l="1"/>
  <c r="AB7" i="1" l="1"/>
  <c r="U7" i="1" s="1"/>
  <c r="AA9" i="1"/>
  <c r="AC9" i="1" s="1"/>
  <c r="AA8" i="1"/>
  <c r="AC8" i="1" s="1"/>
  <c r="AA7" i="1"/>
  <c r="AA6" i="1"/>
  <c r="AC6" i="1" s="1"/>
  <c r="AA5" i="1"/>
  <c r="AC5" i="1" s="1"/>
  <c r="AB6" i="1" l="1"/>
  <c r="U6" i="1" s="1"/>
  <c r="T11" i="1"/>
  <c r="AB9" i="1"/>
  <c r="U9" i="1" s="1"/>
  <c r="AB8" i="1"/>
  <c r="U8" i="1" s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T5" i="1" l="1"/>
  <c r="AB5" i="1" s="1"/>
  <c r="U5" i="1" s="1"/>
</calcChain>
</file>

<file path=xl/sharedStrings.xml><?xml version="1.0" encoding="utf-8"?>
<sst xmlns="http://schemas.openxmlformats.org/spreadsheetml/2006/main" count="28" uniqueCount="27">
  <si>
    <t>Jméno a příjmení</t>
  </si>
  <si>
    <t>Chování</t>
  </si>
  <si>
    <t>Čj</t>
  </si>
  <si>
    <t>Mat</t>
  </si>
  <si>
    <t>Aj</t>
  </si>
  <si>
    <t>Nj</t>
  </si>
  <si>
    <t>Šj</t>
  </si>
  <si>
    <t>D</t>
  </si>
  <si>
    <t>INF</t>
  </si>
  <si>
    <t>Z</t>
  </si>
  <si>
    <t>ZSV</t>
  </si>
  <si>
    <t>F</t>
  </si>
  <si>
    <t>Bi</t>
  </si>
  <si>
    <t>Ch</t>
  </si>
  <si>
    <t>Hv</t>
  </si>
  <si>
    <t>Vv</t>
  </si>
  <si>
    <t>Tv</t>
  </si>
  <si>
    <t>Průměr</t>
  </si>
  <si>
    <t>Prospěch</t>
  </si>
  <si>
    <t>Aaa AAAAA</t>
  </si>
  <si>
    <t>Bbb BBBBB</t>
  </si>
  <si>
    <t>Ccc CCCC</t>
  </si>
  <si>
    <t>Ddd DDDDD</t>
  </si>
  <si>
    <t>Eee EEEEE</t>
  </si>
  <si>
    <t>maximum</t>
  </si>
  <si>
    <t>konjunkce</t>
  </si>
  <si>
    <t>když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</si>
</sst>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3" x14ac:knownFonts="1"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164" fontId="0" fillId="0" borderId="0" xfId="0" applyNumberFormat="1"/>
    <xf numFmtId="2" fontId="2" fillId="0" borderId="2" xfId="0" applyNumberFormat="1" applyFont="1" applyBorder="1" applyAlignment="1">
      <alignment horizontal="left" inden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indent="1"/>
    </xf>
    <xf numFmtId="0" fontId="0" fillId="0" borderId="1" xfId="0" applyFon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</cellXfs>
  <cellStyles count="1">
    <cellStyle name="Normální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161924</xdr:rowOff>
    </xdr:from>
    <xdr:to>
      <xdr:col>2</xdr:col>
      <xdr:colOff>161925</xdr:colOff>
      <xdr:row>1</xdr:row>
      <xdr:rowOff>238124</xdr:rowOff>
    </xdr:to>
    <xdr:sp macro="" textlink="">
      <xdr:nvSpPr>
        <xdr:cNvPr id="2" name="TextovéPole 1"/>
        <xdr:cNvSpPr txBox="1"/>
      </xdr:nvSpPr>
      <xdr:spPr>
        <a:xfrm>
          <a:off x="1133475" y="161924"/>
          <a:ext cx="1704975" cy="4095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1800" b="1"/>
            <a:t>Statistika třídy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C15"/>
  <sheetViews>
    <sheetView tabSelected="1" topLeftCell="A4" workbookViewId="0">
      <selection activeCell="D6" sqref="D6"/>
    </sheetView>
  </sheetViews>
  <sheetFormatPr defaultRowHeight="26.25" x14ac:dyDescent="0.4"/>
  <cols>
    <col min="1" max="1" width="2.85546875" customWidth="1"/>
    <col min="2" max="2" width="17.2109375" customWidth="1"/>
    <col min="4" max="18" width="5.640625" customWidth="1"/>
    <col min="19" max="19" width="3.5" customWidth="1"/>
    <col min="20" max="20" width="13.140625" bestFit="1" customWidth="1"/>
    <col min="21" max="21" width="14.78515625" customWidth="1"/>
    <col min="28" max="28" width="12.2109375" customWidth="1"/>
  </cols>
  <sheetData>
    <row r="4" spans="2:29" x14ac:dyDescent="0.4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10</v>
      </c>
      <c r="K4" s="5" t="s">
        <v>8</v>
      </c>
      <c r="L4" s="5" t="s">
        <v>9</v>
      </c>
      <c r="M4" s="5" t="s">
        <v>11</v>
      </c>
      <c r="N4" s="5" t="s">
        <v>13</v>
      </c>
      <c r="O4" s="5" t="s">
        <v>12</v>
      </c>
      <c r="P4" s="5" t="s">
        <v>14</v>
      </c>
      <c r="Q4" s="5" t="s">
        <v>15</v>
      </c>
      <c r="R4" s="5" t="s">
        <v>16</v>
      </c>
      <c r="T4" s="5" t="s">
        <v>17</v>
      </c>
      <c r="U4" s="5" t="s">
        <v>18</v>
      </c>
      <c r="AA4" s="8" t="s">
        <v>24</v>
      </c>
      <c r="AB4" s="8" t="s">
        <v>25</v>
      </c>
      <c r="AC4" s="8" t="s">
        <v>26</v>
      </c>
    </row>
    <row r="5" spans="2:29" x14ac:dyDescent="0.4">
      <c r="B5" s="10" t="s">
        <v>19</v>
      </c>
      <c r="C5" s="11">
        <v>1</v>
      </c>
      <c r="D5" s="11">
        <v>1</v>
      </c>
      <c r="E5" s="11">
        <v>1</v>
      </c>
      <c r="F5" s="11">
        <v>2</v>
      </c>
      <c r="G5" s="11">
        <v>1</v>
      </c>
      <c r="H5" s="11"/>
      <c r="I5" s="11">
        <v>2</v>
      </c>
      <c r="J5" s="11">
        <v>1</v>
      </c>
      <c r="K5" s="11">
        <v>1</v>
      </c>
      <c r="L5" s="11">
        <v>1</v>
      </c>
      <c r="M5" s="11">
        <v>2</v>
      </c>
      <c r="N5" s="11">
        <v>2</v>
      </c>
      <c r="O5" s="11">
        <v>1</v>
      </c>
      <c r="P5" s="11">
        <v>1</v>
      </c>
      <c r="Q5" s="11"/>
      <c r="R5" s="11">
        <v>1</v>
      </c>
      <c r="T5" s="4">
        <f>AVERAGE(D5:R5)</f>
        <v>1.3076923076923077</v>
      </c>
      <c r="U5" s="9" t="str">
        <f>IF(AB5,"Vyznamenání",AC5)</f>
        <v>Vyznamenání</v>
      </c>
      <c r="AA5" s="8">
        <f>MAX(C5:R5)</f>
        <v>2</v>
      </c>
      <c r="AB5" s="8" t="b">
        <f>AND(C5=1,T5&lt;=1.5,AA5&lt;3)</f>
        <v>1</v>
      </c>
      <c r="AC5" s="8" t="str">
        <f>IF(AA5=5,"Neprospěl(a)","Prospěl(a)")</f>
        <v>Prospěl(a)</v>
      </c>
    </row>
    <row r="6" spans="2:29" x14ac:dyDescent="0.4">
      <c r="B6" s="10" t="s">
        <v>20</v>
      </c>
      <c r="C6" s="11">
        <v>1</v>
      </c>
      <c r="D6" s="11">
        <v>2</v>
      </c>
      <c r="E6" s="11">
        <v>1</v>
      </c>
      <c r="F6" s="11">
        <v>1</v>
      </c>
      <c r="G6" s="11"/>
      <c r="H6" s="11">
        <v>2</v>
      </c>
      <c r="I6" s="11">
        <v>1</v>
      </c>
      <c r="J6" s="11">
        <v>2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/>
      <c r="Q6" s="11">
        <v>1</v>
      </c>
      <c r="R6" s="11">
        <v>1</v>
      </c>
      <c r="T6" s="4">
        <f t="shared" ref="T6:T9" si="0">AVERAGE(D6:R6)</f>
        <v>1.2307692307692308</v>
      </c>
      <c r="U6" s="9" t="str">
        <f t="shared" ref="U6:U9" si="1">IF(AB6,"Vyznamenání",AC6)</f>
        <v>Vyznamenání</v>
      </c>
      <c r="AA6" s="8">
        <f t="shared" ref="AA6:AA9" si="2">MAX(C6:R6)</f>
        <v>2</v>
      </c>
      <c r="AB6" s="8" t="b">
        <f t="shared" ref="AB6:AB9" si="3">AND(C6=1,T6&lt;=1.5,AA6&lt;3)</f>
        <v>1</v>
      </c>
      <c r="AC6" s="8" t="str">
        <f t="shared" ref="AC6:AC9" si="4">IF(AA6=5,"Neprospěl(a)","Prospěl(a)")</f>
        <v>Prospěl(a)</v>
      </c>
    </row>
    <row r="7" spans="2:29" x14ac:dyDescent="0.4">
      <c r="B7" s="10" t="s">
        <v>21</v>
      </c>
      <c r="C7" s="11">
        <v>1</v>
      </c>
      <c r="D7" s="11">
        <v>1</v>
      </c>
      <c r="E7" s="11">
        <v>2</v>
      </c>
      <c r="F7" s="11">
        <v>1</v>
      </c>
      <c r="G7" s="11">
        <v>2</v>
      </c>
      <c r="H7" s="11"/>
      <c r="I7" s="11">
        <v>2</v>
      </c>
      <c r="J7" s="11">
        <v>2</v>
      </c>
      <c r="K7" s="11">
        <v>1</v>
      </c>
      <c r="L7" s="11">
        <v>2</v>
      </c>
      <c r="M7" s="11">
        <v>2</v>
      </c>
      <c r="N7" s="11">
        <v>1</v>
      </c>
      <c r="O7" s="11">
        <v>2</v>
      </c>
      <c r="P7" s="11"/>
      <c r="Q7" s="11">
        <v>1</v>
      </c>
      <c r="R7" s="11">
        <v>1</v>
      </c>
      <c r="T7" s="4">
        <f t="shared" si="0"/>
        <v>1.5384615384615385</v>
      </c>
      <c r="U7" s="9" t="str">
        <f t="shared" si="1"/>
        <v>Prospěl(a)</v>
      </c>
      <c r="AA7" s="8">
        <f t="shared" si="2"/>
        <v>2</v>
      </c>
      <c r="AB7" s="8" t="b">
        <f t="shared" si="3"/>
        <v>0</v>
      </c>
      <c r="AC7" s="8" t="str">
        <f t="shared" si="4"/>
        <v>Prospěl(a)</v>
      </c>
    </row>
    <row r="8" spans="2:29" x14ac:dyDescent="0.4">
      <c r="B8" s="10" t="s">
        <v>22</v>
      </c>
      <c r="C8" s="11">
        <v>1</v>
      </c>
      <c r="D8" s="11">
        <v>1</v>
      </c>
      <c r="E8" s="11">
        <v>3</v>
      </c>
      <c r="F8" s="11">
        <v>2</v>
      </c>
      <c r="G8" s="11"/>
      <c r="H8" s="11">
        <v>3</v>
      </c>
      <c r="I8" s="11">
        <v>3</v>
      </c>
      <c r="J8" s="11">
        <v>1</v>
      </c>
      <c r="K8" s="11">
        <v>1</v>
      </c>
      <c r="L8" s="11">
        <v>2</v>
      </c>
      <c r="M8" s="11">
        <v>1</v>
      </c>
      <c r="N8" s="11">
        <v>2</v>
      </c>
      <c r="O8" s="11">
        <v>3</v>
      </c>
      <c r="P8" s="11">
        <v>1</v>
      </c>
      <c r="Q8" s="11"/>
      <c r="R8" s="11">
        <v>1</v>
      </c>
      <c r="T8" s="4">
        <f t="shared" si="0"/>
        <v>1.8461538461538463</v>
      </c>
      <c r="U8" s="9" t="str">
        <f t="shared" si="1"/>
        <v>Prospěl(a)</v>
      </c>
      <c r="AA8" s="8">
        <f t="shared" si="2"/>
        <v>3</v>
      </c>
      <c r="AB8" s="8" t="b">
        <f t="shared" si="3"/>
        <v>0</v>
      </c>
      <c r="AC8" s="8" t="str">
        <f t="shared" si="4"/>
        <v>Prospěl(a)</v>
      </c>
    </row>
    <row r="9" spans="2:29" x14ac:dyDescent="0.4">
      <c r="B9" s="10" t="s">
        <v>23</v>
      </c>
      <c r="C9" s="11">
        <v>1</v>
      </c>
      <c r="D9" s="11">
        <v>3</v>
      </c>
      <c r="E9" s="11">
        <v>2</v>
      </c>
      <c r="F9" s="11">
        <v>2</v>
      </c>
      <c r="G9" s="11"/>
      <c r="H9" s="11">
        <v>1</v>
      </c>
      <c r="I9" s="11">
        <v>2</v>
      </c>
      <c r="J9" s="11">
        <v>2</v>
      </c>
      <c r="K9" s="11">
        <v>1</v>
      </c>
      <c r="L9" s="11">
        <v>3</v>
      </c>
      <c r="M9" s="11">
        <v>3</v>
      </c>
      <c r="N9" s="11">
        <v>1</v>
      </c>
      <c r="O9" s="11">
        <v>3</v>
      </c>
      <c r="P9" s="11">
        <v>1</v>
      </c>
      <c r="Q9" s="11"/>
      <c r="R9" s="11">
        <v>1</v>
      </c>
      <c r="T9" s="4">
        <f t="shared" si="0"/>
        <v>1.9230769230769231</v>
      </c>
      <c r="U9" s="9" t="str">
        <f t="shared" si="1"/>
        <v>Prospěl(a)</v>
      </c>
      <c r="AA9" s="8">
        <f t="shared" si="2"/>
        <v>3</v>
      </c>
      <c r="AB9" s="8" t="b">
        <f t="shared" si="3"/>
        <v>0</v>
      </c>
      <c r="AC9" s="8" t="str">
        <f t="shared" si="4"/>
        <v>Prospěl(a)</v>
      </c>
    </row>
    <row r="10" spans="2:29" ht="27" thickBot="1" x14ac:dyDescent="0.4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T10" s="1"/>
    </row>
    <row r="11" spans="2:29" ht="27" thickBot="1" x14ac:dyDescent="0.45">
      <c r="B11" s="2" t="s">
        <v>17</v>
      </c>
      <c r="C11" s="3"/>
      <c r="D11" s="4">
        <f>AVERAGE(D5:D9)</f>
        <v>1.6</v>
      </c>
      <c r="E11" s="4">
        <f t="shared" ref="E11:R11" si="5">AVERAGE(E5:E9)</f>
        <v>1.8</v>
      </c>
      <c r="F11" s="4">
        <f t="shared" si="5"/>
        <v>1.6</v>
      </c>
      <c r="G11" s="4">
        <f t="shared" si="5"/>
        <v>1.5</v>
      </c>
      <c r="H11" s="4">
        <f t="shared" si="5"/>
        <v>2</v>
      </c>
      <c r="I11" s="4">
        <f t="shared" si="5"/>
        <v>2</v>
      </c>
      <c r="J11" s="4">
        <f t="shared" si="5"/>
        <v>1.6</v>
      </c>
      <c r="K11" s="4">
        <f t="shared" si="5"/>
        <v>1</v>
      </c>
      <c r="L11" s="4">
        <f t="shared" si="5"/>
        <v>1.8</v>
      </c>
      <c r="M11" s="4">
        <f t="shared" si="5"/>
        <v>1.8</v>
      </c>
      <c r="N11" s="4">
        <f t="shared" si="5"/>
        <v>1.4</v>
      </c>
      <c r="O11" s="4">
        <f t="shared" si="5"/>
        <v>2</v>
      </c>
      <c r="P11" s="4">
        <f t="shared" si="5"/>
        <v>1</v>
      </c>
      <c r="Q11" s="4">
        <f t="shared" si="5"/>
        <v>1</v>
      </c>
      <c r="R11" s="4">
        <f t="shared" si="5"/>
        <v>1</v>
      </c>
      <c r="T11" s="7">
        <f>AVERAGE(D5:R9)</f>
        <v>1.5692307692307692</v>
      </c>
    </row>
    <row r="13" spans="2:29" x14ac:dyDescent="0.4">
      <c r="T13" s="6"/>
    </row>
    <row r="14" spans="2:29" x14ac:dyDescent="0.4">
      <c r="T14" s="6"/>
    </row>
    <row r="15" spans="2:29" x14ac:dyDescent="0.4">
      <c r="T15" s="6"/>
    </row>
  </sheetData>
  <sheetProtection sheet="1" objects="1" scenarios="1"/>
  <conditionalFormatting sqref="U5">
    <cfRule type="containsText" dxfId="5" priority="8" operator="containsText" text="Vyznamenání">
      <formula>NOT(ISERROR(SEARCH("Vyznamenání",U5)))</formula>
    </cfRule>
    <cfRule type="containsText" dxfId="4" priority="7" operator="containsText" text="Prospěl(a)">
      <formula>NOT(ISERROR(SEARCH("Prospěl(a)",U5)))</formula>
    </cfRule>
    <cfRule type="containsText" dxfId="3" priority="4" operator="containsText" text="Neprospěl(a)">
      <formula>NOT(ISERROR(SEARCH("Neprospěl(a)",U5)))</formula>
    </cfRule>
  </conditionalFormatting>
  <conditionalFormatting sqref="U6:U9">
    <cfRule type="containsText" dxfId="2" priority="1" operator="containsText" text="Neprospěl(a)">
      <formula>NOT(ISERROR(SEARCH("Neprospěl(a)",U6)))</formula>
    </cfRule>
    <cfRule type="containsText" dxfId="1" priority="2" operator="containsText" text="Prospěl(a)">
      <formula>NOT(ISERROR(SEARCH("Prospěl(a)",U6)))</formula>
    </cfRule>
    <cfRule type="containsText" dxfId="0" priority="3" operator="containsText" text="Vyznamenání">
      <formula>NOT(ISERROR(SEARCH("Vyznamenání",U6)))</formula>
    </cfRule>
  </conditionalFormatting>
  <dataValidations count="1">
    <dataValidation type="whole" allowBlank="1" showInputMessage="1" showErrorMessage="1" sqref="C5:R9">
      <formula1>1</formula1>
      <formula2>5</formula2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Třda 1C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2025-02-13T13:50:04Z</dcterms:created>
  <dcterms:modified xsi:type="dcterms:W3CDTF">2025-02-27T14:28:55Z</dcterms:modified>
</cp:coreProperties>
</file>